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TA_PPD\ITA_PPD_2568\OIT\O12 แผนการใช้จ่ายงบประมาณ ประจำปีและรายงานผลใช้จ่ายงบประมาณประจำปี (การเงิน)\"/>
    </mc:Choice>
  </mc:AlternateContent>
  <xr:revisionPtr revIDLastSave="0" documentId="13_ncr:1_{E69DF09F-937B-44B7-A84C-74A68DA2549C}" xr6:coauthVersionLast="47" xr6:coauthVersionMax="47" xr10:uidLastSave="{00000000-0000-0000-0000-000000000000}"/>
  <bookViews>
    <workbookView xWindow="-108" yWindow="-108" windowWidth="23256" windowHeight="12576" xr2:uid="{7ED37584-E7CF-4986-A628-D1FE0DD9F36C}"/>
  </bookViews>
  <sheets>
    <sheet name="Sheet1" sheetId="1" r:id="rId1"/>
  </sheets>
  <definedNames>
    <definedName name="_xlnm.Print_Titles" localSheetId="0">Sheet1!$4:$5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6" i="1" l="1"/>
  <c r="E16" i="1"/>
  <c r="G6" i="1"/>
  <c r="G8" i="1"/>
  <c r="G20" i="1" l="1"/>
  <c r="G27" i="1"/>
  <c r="G29" i="1"/>
  <c r="G30" i="1"/>
  <c r="G34" i="1"/>
  <c r="G35" i="1"/>
  <c r="G9" i="1"/>
  <c r="G12" i="1"/>
  <c r="E37" i="1"/>
  <c r="G33" i="1"/>
  <c r="G26" i="1"/>
  <c r="G17" i="1"/>
  <c r="G16" i="1"/>
  <c r="G15" i="1"/>
  <c r="G14" i="1"/>
  <c r="G13" i="1"/>
  <c r="G11" i="1"/>
  <c r="G10" i="1"/>
  <c r="G7" i="1"/>
  <c r="G18" i="1" l="1"/>
  <c r="F37" i="1" l="1"/>
  <c r="G37" i="1" s="1"/>
</calcChain>
</file>

<file path=xl/sharedStrings.xml><?xml version="1.0" encoding="utf-8"?>
<sst xmlns="http://schemas.openxmlformats.org/spreadsheetml/2006/main" count="105" uniqueCount="51">
  <si>
    <t>สรุป รายงานผลการใช้จ่ายงบประมาณ สถานีตำรวจภูธรพระประแดง</t>
  </si>
  <si>
    <t>ที่</t>
  </si>
  <si>
    <t>รายการ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</si>
  <si>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</si>
  <si>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</si>
  <si>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</si>
  <si>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</si>
  <si>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</si>
  <si>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งดเบิก เพื่อนำไปใช้ค่าสาธารณูปโภค</t>
  </si>
  <si>
    <t>ไม่มี</t>
  </si>
  <si>
    <t>ให้เจ้าหน้าที่การเงินทำการเบิก</t>
  </si>
  <si>
    <t>ค่า OT</t>
  </si>
  <si>
    <t>ขจ คุ้มครองพยาน</t>
  </si>
  <si>
    <t>ค่าตอบแทนพยาน</t>
  </si>
  <si>
    <t>ค่าตอบแทนนักจิต</t>
  </si>
  <si>
    <t>ค่าเบี้ยเลี้ยง</t>
  </si>
  <si>
    <t>ซ่อมแซมยานพาหนะ</t>
  </si>
  <si>
    <t>จ้างเหมาบริการ+สะอาด</t>
  </si>
  <si>
    <t>คชจ.ในการส่งหมายเรียกพยาน</t>
  </si>
  <si>
    <t>วัสดุ สนง.</t>
  </si>
  <si>
    <t>วัสดุุ น้ำมันเชื้อเพลิง</t>
  </si>
  <si>
    <t>วัสดุ จราจร</t>
  </si>
  <si>
    <t>ค่าอาหาร ผู้ต้องหา</t>
  </si>
  <si>
    <t>รวมตอบแทนใช้สอย และวัสดุ</t>
  </si>
  <si>
    <t>ค่าสาธารณูปโภค</t>
  </si>
  <si>
    <t xml:space="preserve">   1.ไฟฟ้า</t>
  </si>
  <si>
    <t xml:space="preserve">   2.ประปา  </t>
  </si>
  <si>
    <t xml:space="preserve">   3.โทรศัพท์</t>
  </si>
  <si>
    <t xml:space="preserve">   4. ค่าอินเตอร์เน็ต</t>
  </si>
  <si>
    <t xml:space="preserve">   5.ไปรษณีย์</t>
  </si>
  <si>
    <t>โครงการปฏิรูประบบงานตำรวจ</t>
  </si>
  <si>
    <t>กองทุนสืบสวน(1)</t>
  </si>
  <si>
    <t>กองทุนสืบสวน(2)</t>
  </si>
  <si>
    <t>บริหารจัดการสกัดกั้นยาเสพติด(Heart land)</t>
  </si>
  <si>
    <t>ชุมชนบำบัดอย่างยังยืนในตำบลแพร่ระบาดยาเสพติด(1)</t>
  </si>
  <si>
    <t>ชุมชนบำบัดอย่างยังยืนในตำบลแพร่ระบาดยาเสพติด(2)</t>
  </si>
  <si>
    <t>ตำรวจบ้าน</t>
  </si>
  <si>
    <t>โครงการ 1 ตร.1 รร.</t>
  </si>
  <si>
    <t>โครงการอบรมเพื่อสร้างเครือข่ายการมีส่วนร่วมของประชาชน ในการป้องอาญากรรมระดับตำบล</t>
  </si>
  <si>
    <t>รวม</t>
  </si>
  <si>
    <t>พ.ต.ต.</t>
  </si>
  <si>
    <t>สว.อก.สภ.พระประแดง</t>
  </si>
  <si>
    <t>พ.ต.อ.</t>
  </si>
  <si>
    <t xml:space="preserve">   ผกก.สภ.พระประแดง</t>
  </si>
  <si>
    <r>
      <t xml:space="preserve"> </t>
    </r>
    <r>
      <rPr>
        <sz val="15"/>
        <color rgb="FFFF0000"/>
        <rFont val="Angsana New"/>
        <family val="1"/>
        <charset val="222"/>
      </rPr>
      <t>ข้อมูล ณ วันที่ 31  มีนาคม 2568</t>
    </r>
  </si>
  <si>
    <t>สลายโครงสร้างเครือข่ายผู้มีอิทธิพลและกลุ่มชาติพันธุ์ที่เกี่ยวกับยาเสพติด</t>
  </si>
  <si>
    <t>มวลชน</t>
  </si>
  <si>
    <t xml:space="preserve">     ( อภิชาติ  ทองแพ )</t>
  </si>
  <si>
    <t>( ประมุข  กระลาม )</t>
  </si>
  <si>
    <t>ประจำปีงบประมาณ พ.ศ. 2568</t>
  </si>
  <si>
    <t>ค่าตอบ จพง.ชันสูตรพลิกศพ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</si>
</sst>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Tahoma"/>
      <family val="2"/>
      <charset val="222"/>
      <scheme val="minor"/>
    </font>
    <font>
      <b/>
      <sz val="15"/>
      <color theme="1"/>
      <name val="Angsana New"/>
      <family val="1"/>
      <charset val="222"/>
    </font>
    <font>
      <sz val="16"/>
      <color theme="1"/>
      <name val="Angsana New"/>
      <family val="1"/>
      <charset val="222"/>
    </font>
    <font>
      <sz val="11"/>
      <color theme="1"/>
      <name val="Angsana New"/>
      <family val="1"/>
      <charset val="222"/>
    </font>
    <font>
      <sz val="11"/>
      <name val="Angsana New"/>
      <family val="1"/>
      <charset val="222"/>
    </font>
    <font>
      <sz val="15"/>
      <color theme="1"/>
      <name val="Angsana New"/>
      <family val="1"/>
      <charset val="222"/>
    </font>
    <font>
      <sz val="15"/>
      <color rgb="FF000000"/>
      <name val="Angsana New"/>
      <family val="1"/>
      <charset val="222"/>
    </font>
    <font>
      <sz val="15"/>
      <color rgb="FFFF0000"/>
      <name val="Angsana New"/>
      <family val="1"/>
      <charset val="222"/>
    </font>
    <font>
      <sz val="15"/>
      <name val="Angsana New"/>
      <family val="1"/>
      <charset val="222"/>
    </font>
    <font>
      <b/>
      <sz val="15"/>
      <name val="Angsana New"/>
      <family val="1"/>
      <charset val="222"/>
    </font>
    <font>
      <sz val="15"/>
      <color rgb="FF0000FF"/>
      <name val="Angsana New"/>
      <family val="1"/>
      <charset val="222"/>
    </font>
  </fonts>
  <fills count="3">
    <fill>
      <patternFill patternType="none"/>
    </fill>
    <fill>
      <patternFill patternType="gray125"/>
    </fill>
    <fill>
      <patternFill patternType="solid">
        <fgColor rgb="FFDAEEF3"/>
        <bgColor rgb="FFDAEEF3"/>
      </patternFill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0" borderId="0" xfId="0" applyFont="1"/>
    <xf numFmtId="0" fontId="2" fillId="0" borderId="8" xfId="0" applyFont="1" applyBorder="1" applyAlignment="1">
      <alignment horizontal="center"/>
    </xf>
    <xf numFmtId="4" fontId="2" fillId="0" borderId="8" xfId="0" applyNumberFormat="1" applyFont="1" applyBorder="1" applyAlignment="1">
      <alignment horizontal="right"/>
    </xf>
    <xf numFmtId="0" fontId="2" fillId="0" borderId="10" xfId="0" applyFont="1" applyBorder="1"/>
    <xf numFmtId="0" fontId="2" fillId="0" borderId="8" xfId="0" applyFont="1" applyBorder="1" applyAlignment="1">
      <alignment horizontal="left"/>
    </xf>
    <xf numFmtId="4" fontId="2" fillId="0" borderId="9" xfId="0" applyNumberFormat="1" applyFont="1" applyBorder="1" applyAlignment="1">
      <alignment horizontal="right"/>
    </xf>
    <xf numFmtId="0" fontId="3" fillId="0" borderId="0" xfId="0" applyFont="1" applyAlignment="1">
      <alignment horizontal="right"/>
    </xf>
    <xf numFmtId="4" fontId="5" fillId="0" borderId="8" xfId="0" applyNumberFormat="1" applyFont="1" applyBorder="1" applyAlignment="1">
      <alignment horizontal="right"/>
    </xf>
    <xf numFmtId="4" fontId="10" fillId="0" borderId="8" xfId="0" applyNumberFormat="1" applyFont="1" applyBorder="1" applyAlignment="1">
      <alignment horizontal="right"/>
    </xf>
    <xf numFmtId="2" fontId="5" fillId="0" borderId="8" xfId="0" applyNumberFormat="1" applyFont="1" applyBorder="1" applyAlignment="1">
      <alignment horizontal="right"/>
    </xf>
    <xf numFmtId="0" fontId="5" fillId="0" borderId="10" xfId="0" applyFont="1" applyBorder="1" applyAlignment="1">
      <alignment horizontal="center"/>
    </xf>
    <xf numFmtId="4" fontId="7" fillId="0" borderId="8" xfId="0" applyNumberFormat="1" applyFont="1" applyBorder="1" applyAlignment="1">
      <alignment horizontal="right"/>
    </xf>
    <xf numFmtId="0" fontId="6" fillId="0" borderId="8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3" fillId="0" borderId="0" xfId="0" applyFont="1" applyAlignment="1">
      <alignment horizontal="left"/>
    </xf>
    <xf numFmtId="0" fontId="5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4" fillId="0" borderId="0" xfId="0" applyFont="1"/>
    <xf numFmtId="4" fontId="2" fillId="0" borderId="0" xfId="0" applyNumberFormat="1" applyFont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center"/>
    </xf>
    <xf numFmtId="0" fontId="2" fillId="0" borderId="9" xfId="0" applyFont="1" applyBorder="1" applyAlignment="1">
      <alignment horizontal="center"/>
    </xf>
    <xf numFmtId="0" fontId="4" fillId="0" borderId="10" xfId="0" applyFont="1" applyBorder="1"/>
    <xf numFmtId="0" fontId="1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/>
    </xf>
    <xf numFmtId="0" fontId="8" fillId="0" borderId="10" xfId="0" applyFont="1" applyBorder="1"/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 vertical="center"/>
    </xf>
    <xf numFmtId="0" fontId="8" fillId="0" borderId="1" xfId="0" applyFont="1" applyBorder="1"/>
    <xf numFmtId="0" fontId="1" fillId="2" borderId="2" xfId="0" applyFont="1" applyFill="1" applyBorder="1" applyAlignment="1">
      <alignment horizontal="center" vertical="center"/>
    </xf>
    <xf numFmtId="0" fontId="9" fillId="0" borderId="5" xfId="0" applyFont="1" applyBorder="1"/>
    <xf numFmtId="0" fontId="1" fillId="2" borderId="3" xfId="0" applyFont="1" applyFill="1" applyBorder="1" applyAlignment="1">
      <alignment horizontal="center" vertical="center"/>
    </xf>
    <xf numFmtId="0" fontId="9" fillId="0" borderId="4" xfId="0" applyFont="1" applyBorder="1"/>
    <xf numFmtId="0" fontId="9" fillId="0" borderId="6" xfId="0" applyFont="1" applyBorder="1"/>
    <xf numFmtId="0" fontId="9" fillId="0" borderId="7" xfId="0" applyFont="1" applyBorder="1"/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220981</xdr:colOff>
      <xdr:row>38</xdr:row>
      <xdr:rowOff>0</xdr:rowOff>
    </xdr:from>
    <xdr:to>
      <xdr:col>3</xdr:col>
      <xdr:colOff>846905</xdr:colOff>
      <xdr:row>41</xdr:row>
      <xdr:rowOff>177165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30BB6C31-8766-4FAF-8637-9D9369BD6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8601" y="11934825"/>
          <a:ext cx="1311724" cy="771525"/>
        </a:xfrm>
        <a:prstGeom prst="rect">
          <a:avLst/>
        </a:prstGeom>
      </xdr:spPr>
    </xdr:pic>
    <xdr:clientData/>
  </xdr:twoCellAnchor>
  <xdr:twoCellAnchor editAs="oneCell">
    <xdr:from>
      <xdr:col>5</xdr:col>
      <xdr:colOff>822960</xdr:colOff>
      <xdr:row>38</xdr:row>
      <xdr:rowOff>13529</xdr:rowOff>
    </xdr:from>
    <xdr:to>
      <xdr:col>7</xdr:col>
      <xdr:colOff>51849</xdr:colOff>
      <xdr:row>41</xdr:row>
      <xdr:rowOff>12774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63E62BB7-DFA7-4B65-ADEF-F2557CE7C3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200900" y="11961689"/>
          <a:ext cx="1103408" cy="5936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CF72D-5905-4608-AC36-3777B98E1BB1}">
  <dimension ref="A1:H43"/>
  <sheetViews>
    <sheetView tabSelected="1" zoomScale="129" workbookViewId="0">
      <selection activeCell="G9" sqref="G9"/>
    </sheetView>
  </sheetViews>
  <sheetFormatPr defaultColWidth="9" defaultRowHeight="15.6" x14ac:dyDescent="0.4"/>
  <cols>
    <col min="1" max="1" width="3.8984375" style="1" bestFit="1" customWidth="1"/>
    <col min="2" max="2" width="41.09765625" style="1" customWidth="1"/>
    <col min="3" max="3" width="9" style="1"/>
    <col min="4" max="4" width="18.19921875" style="1" customWidth="1"/>
    <col min="5" max="5" width="12.5" style="1" customWidth="1"/>
    <col min="6" max="6" width="10.8984375" style="1" customWidth="1"/>
    <col min="7" max="7" width="13.69921875" style="1" customWidth="1"/>
    <col min="8" max="8" width="19.5" style="1" customWidth="1"/>
    <col min="9" max="16384" width="9" style="1"/>
  </cols>
  <sheetData>
    <row r="1" spans="1:8" ht="21.6" x14ac:dyDescent="0.55000000000000004">
      <c r="A1" s="29" t="s">
        <v>0</v>
      </c>
      <c r="B1" s="30"/>
      <c r="C1" s="30"/>
      <c r="D1" s="30"/>
      <c r="E1" s="30"/>
      <c r="F1" s="30"/>
      <c r="G1" s="30"/>
      <c r="H1" s="30"/>
    </row>
    <row r="2" spans="1:8" ht="21.6" x14ac:dyDescent="0.55000000000000004">
      <c r="A2" s="29" t="s">
        <v>49</v>
      </c>
      <c r="B2" s="30"/>
      <c r="C2" s="30"/>
      <c r="D2" s="30"/>
      <c r="E2" s="30"/>
      <c r="F2" s="30"/>
      <c r="G2" s="30"/>
      <c r="H2" s="30"/>
    </row>
    <row r="3" spans="1:8" ht="21.6" x14ac:dyDescent="0.55000000000000004">
      <c r="A3" s="31" t="s">
        <v>44</v>
      </c>
      <c r="B3" s="32"/>
      <c r="C3" s="32"/>
      <c r="D3" s="32"/>
      <c r="E3" s="32"/>
      <c r="F3" s="32"/>
      <c r="G3" s="32"/>
      <c r="H3" s="32"/>
    </row>
    <row r="4" spans="1:8" ht="14.25" customHeight="1" x14ac:dyDescent="0.4">
      <c r="A4" s="33" t="s">
        <v>1</v>
      </c>
      <c r="B4" s="33" t="s">
        <v>2</v>
      </c>
      <c r="C4" s="35" t="s">
        <v>3</v>
      </c>
      <c r="D4" s="36"/>
      <c r="E4" s="25" t="s">
        <v>4</v>
      </c>
      <c r="F4" s="35" t="s">
        <v>5</v>
      </c>
      <c r="G4" s="33" t="s">
        <v>6</v>
      </c>
      <c r="H4" s="40" t="s">
        <v>7</v>
      </c>
    </row>
    <row r="5" spans="1:8" ht="24.75" customHeight="1" x14ac:dyDescent="0.4">
      <c r="A5" s="34"/>
      <c r="B5" s="34"/>
      <c r="C5" s="37"/>
      <c r="D5" s="38"/>
      <c r="E5" s="26"/>
      <c r="F5" s="39"/>
      <c r="G5" s="34"/>
      <c r="H5" s="38"/>
    </row>
    <row r="6" spans="1:8" ht="21.6" x14ac:dyDescent="0.55000000000000004">
      <c r="A6" s="16">
        <v>1</v>
      </c>
      <c r="B6" s="13" t="s">
        <v>11</v>
      </c>
      <c r="C6" s="27" t="s">
        <v>8</v>
      </c>
      <c r="D6" s="28"/>
      <c r="E6" s="8">
        <v>1219200</v>
      </c>
      <c r="F6" s="9">
        <v>858860</v>
      </c>
      <c r="G6" s="10">
        <f t="shared" ref="G6:G8" si="0">+F6*100/E6</f>
        <v>70.444553805774277</v>
      </c>
      <c r="H6" s="11" t="s">
        <v>9</v>
      </c>
    </row>
    <row r="7" spans="1:8" ht="21.6" x14ac:dyDescent="0.55000000000000004">
      <c r="A7" s="16">
        <v>2</v>
      </c>
      <c r="B7" s="13" t="s">
        <v>12</v>
      </c>
      <c r="C7" s="27" t="s">
        <v>10</v>
      </c>
      <c r="D7" s="28"/>
      <c r="E7" s="8">
        <v>700</v>
      </c>
      <c r="F7" s="9">
        <v>0</v>
      </c>
      <c r="G7" s="10">
        <f t="shared" si="0"/>
        <v>0</v>
      </c>
      <c r="H7" s="11" t="s">
        <v>9</v>
      </c>
    </row>
    <row r="8" spans="1:8" ht="21.6" x14ac:dyDescent="0.55000000000000004">
      <c r="A8" s="16">
        <v>3</v>
      </c>
      <c r="B8" s="13" t="s">
        <v>13</v>
      </c>
      <c r="C8" s="27" t="s">
        <v>10</v>
      </c>
      <c r="D8" s="28"/>
      <c r="E8" s="8">
        <v>103800</v>
      </c>
      <c r="F8" s="9">
        <v>0</v>
      </c>
      <c r="G8" s="10">
        <f t="shared" si="0"/>
        <v>0</v>
      </c>
      <c r="H8" s="11" t="s">
        <v>9</v>
      </c>
    </row>
    <row r="9" spans="1:8" ht="21.6" x14ac:dyDescent="0.55000000000000004">
      <c r="A9" s="16">
        <v>4</v>
      </c>
      <c r="B9" s="13" t="s">
        <v>14</v>
      </c>
      <c r="C9" s="27" t="s">
        <v>10</v>
      </c>
      <c r="D9" s="28"/>
      <c r="E9" s="8">
        <v>21600</v>
      </c>
      <c r="F9" s="9">
        <v>0</v>
      </c>
      <c r="G9" s="10">
        <f t="shared" ref="G9:G35" si="1">+F9*100/E9</f>
        <v>0</v>
      </c>
      <c r="H9" s="11" t="s">
        <v>9</v>
      </c>
    </row>
    <row r="10" spans="1:8" ht="21.6" x14ac:dyDescent="0.55000000000000004">
      <c r="A10" s="16">
        <v>5</v>
      </c>
      <c r="B10" s="13" t="s">
        <v>50</v>
      </c>
      <c r="C10" s="27" t="s">
        <v>10</v>
      </c>
      <c r="D10" s="28"/>
      <c r="E10" s="8">
        <v>131200</v>
      </c>
      <c r="F10" s="9">
        <v>44400</v>
      </c>
      <c r="G10" s="10">
        <f t="shared" si="1"/>
        <v>33.841463414634148</v>
      </c>
      <c r="H10" s="11" t="s">
        <v>9</v>
      </c>
    </row>
    <row r="11" spans="1:8" ht="21.6" x14ac:dyDescent="0.55000000000000004">
      <c r="A11" s="16">
        <v>6</v>
      </c>
      <c r="B11" s="13" t="s">
        <v>15</v>
      </c>
      <c r="C11" s="27" t="s">
        <v>10</v>
      </c>
      <c r="D11" s="28"/>
      <c r="E11" s="8">
        <v>99600</v>
      </c>
      <c r="F11" s="9">
        <v>1608</v>
      </c>
      <c r="G11" s="10">
        <f t="shared" si="1"/>
        <v>1.6144578313253013</v>
      </c>
      <c r="H11" s="11" t="s">
        <v>9</v>
      </c>
    </row>
    <row r="12" spans="1:8" ht="21.6" x14ac:dyDescent="0.55000000000000004">
      <c r="A12" s="16">
        <v>7</v>
      </c>
      <c r="B12" s="13" t="s">
        <v>16</v>
      </c>
      <c r="C12" s="27" t="s">
        <v>10</v>
      </c>
      <c r="D12" s="28"/>
      <c r="E12" s="8">
        <v>29300</v>
      </c>
      <c r="F12" s="9">
        <v>179064</v>
      </c>
      <c r="G12" s="10">
        <f t="shared" si="1"/>
        <v>611.13993174061432</v>
      </c>
      <c r="H12" s="11" t="s">
        <v>9</v>
      </c>
    </row>
    <row r="13" spans="1:8" ht="21.6" x14ac:dyDescent="0.55000000000000004">
      <c r="A13" s="16">
        <v>8</v>
      </c>
      <c r="B13" s="13" t="s">
        <v>17</v>
      </c>
      <c r="C13" s="27" t="s">
        <v>10</v>
      </c>
      <c r="D13" s="28"/>
      <c r="E13" s="8">
        <v>64800</v>
      </c>
      <c r="F13" s="9">
        <v>90000</v>
      </c>
      <c r="G13" s="10">
        <f t="shared" si="1"/>
        <v>138.88888888888889</v>
      </c>
      <c r="H13" s="11" t="s">
        <v>9</v>
      </c>
    </row>
    <row r="14" spans="1:8" ht="21.6" x14ac:dyDescent="0.55000000000000004">
      <c r="A14" s="16">
        <v>9</v>
      </c>
      <c r="B14" s="13" t="s">
        <v>18</v>
      </c>
      <c r="C14" s="27" t="s">
        <v>10</v>
      </c>
      <c r="D14" s="28"/>
      <c r="E14" s="8">
        <v>5800</v>
      </c>
      <c r="F14" s="9">
        <v>0</v>
      </c>
      <c r="G14" s="10">
        <f t="shared" si="1"/>
        <v>0</v>
      </c>
      <c r="H14" s="11" t="s">
        <v>9</v>
      </c>
    </row>
    <row r="15" spans="1:8" ht="21.6" x14ac:dyDescent="0.55000000000000004">
      <c r="A15" s="16">
        <v>10</v>
      </c>
      <c r="B15" s="13" t="s">
        <v>19</v>
      </c>
      <c r="C15" s="27" t="s">
        <v>10</v>
      </c>
      <c r="D15" s="28"/>
      <c r="E15" s="8">
        <v>11300</v>
      </c>
      <c r="F15" s="9">
        <v>26000</v>
      </c>
      <c r="G15" s="10">
        <f t="shared" si="1"/>
        <v>230.08849557522123</v>
      </c>
      <c r="H15" s="11" t="s">
        <v>9</v>
      </c>
    </row>
    <row r="16" spans="1:8" ht="21.6" x14ac:dyDescent="0.55000000000000004">
      <c r="A16" s="16">
        <v>11</v>
      </c>
      <c r="B16" s="13" t="s">
        <v>20</v>
      </c>
      <c r="C16" s="27" t="s">
        <v>10</v>
      </c>
      <c r="D16" s="28"/>
      <c r="E16" s="8">
        <f>1845000+60000</f>
        <v>1905000</v>
      </c>
      <c r="F16" s="9">
        <v>946625</v>
      </c>
      <c r="G16" s="10">
        <f t="shared" si="1"/>
        <v>49.691601049868765</v>
      </c>
      <c r="H16" s="11" t="s">
        <v>9</v>
      </c>
    </row>
    <row r="17" spans="1:8" ht="21.6" x14ac:dyDescent="0.55000000000000004">
      <c r="A17" s="16">
        <v>12</v>
      </c>
      <c r="B17" s="13" t="s">
        <v>21</v>
      </c>
      <c r="C17" s="27" t="s">
        <v>10</v>
      </c>
      <c r="D17" s="28"/>
      <c r="E17" s="8">
        <v>8100</v>
      </c>
      <c r="F17" s="9">
        <v>43698.8</v>
      </c>
      <c r="G17" s="10">
        <f t="shared" si="1"/>
        <v>539.49135802469141</v>
      </c>
      <c r="H17" s="11" t="s">
        <v>9</v>
      </c>
    </row>
    <row r="18" spans="1:8" ht="21.6" x14ac:dyDescent="0.55000000000000004">
      <c r="A18" s="16">
        <v>13</v>
      </c>
      <c r="B18" s="13" t="s">
        <v>22</v>
      </c>
      <c r="C18" s="27" t="s">
        <v>10</v>
      </c>
      <c r="D18" s="28"/>
      <c r="E18" s="8">
        <v>57200</v>
      </c>
      <c r="F18" s="9">
        <v>134045</v>
      </c>
      <c r="G18" s="10">
        <f t="shared" si="1"/>
        <v>234.3444055944056</v>
      </c>
      <c r="H18" s="11" t="s">
        <v>9</v>
      </c>
    </row>
    <row r="19" spans="1:8" ht="21.6" x14ac:dyDescent="0.55000000000000004">
      <c r="A19" s="16">
        <v>14</v>
      </c>
      <c r="B19" s="14" t="s">
        <v>23</v>
      </c>
      <c r="C19" s="27" t="s">
        <v>10</v>
      </c>
      <c r="D19" s="28"/>
      <c r="E19" s="8"/>
      <c r="F19" s="9">
        <v>0</v>
      </c>
      <c r="G19" s="10">
        <v>0</v>
      </c>
      <c r="H19" s="11" t="s">
        <v>9</v>
      </c>
    </row>
    <row r="20" spans="1:8" ht="21.6" x14ac:dyDescent="0.55000000000000004">
      <c r="A20" s="16">
        <v>15</v>
      </c>
      <c r="B20" s="14" t="s">
        <v>24</v>
      </c>
      <c r="C20" s="27" t="s">
        <v>10</v>
      </c>
      <c r="D20" s="28"/>
      <c r="E20" s="8">
        <v>83400</v>
      </c>
      <c r="F20" s="9">
        <v>648730.28</v>
      </c>
      <c r="G20" s="10">
        <f t="shared" si="1"/>
        <v>777.85405275779374</v>
      </c>
      <c r="H20" s="11" t="s">
        <v>9</v>
      </c>
    </row>
    <row r="21" spans="1:8" ht="21.6" x14ac:dyDescent="0.55000000000000004">
      <c r="A21" s="16">
        <v>16</v>
      </c>
      <c r="B21" s="14" t="s">
        <v>25</v>
      </c>
      <c r="C21" s="27" t="s">
        <v>10</v>
      </c>
      <c r="D21" s="28"/>
      <c r="E21" s="8"/>
      <c r="F21" s="9">
        <v>0</v>
      </c>
      <c r="G21" s="10"/>
      <c r="H21" s="11"/>
    </row>
    <row r="22" spans="1:8" ht="21.6" x14ac:dyDescent="0.55000000000000004">
      <c r="A22" s="16">
        <v>17</v>
      </c>
      <c r="B22" s="14" t="s">
        <v>26</v>
      </c>
      <c r="C22" s="27" t="s">
        <v>10</v>
      </c>
      <c r="D22" s="28"/>
      <c r="E22" s="8"/>
      <c r="F22" s="9">
        <v>0</v>
      </c>
      <c r="G22" s="10"/>
      <c r="H22" s="11"/>
    </row>
    <row r="23" spans="1:8" ht="21.6" x14ac:dyDescent="0.55000000000000004">
      <c r="A23" s="16">
        <v>18</v>
      </c>
      <c r="B23" s="14" t="s">
        <v>27</v>
      </c>
      <c r="C23" s="27" t="s">
        <v>10</v>
      </c>
      <c r="D23" s="28"/>
      <c r="E23" s="8"/>
      <c r="F23" s="9">
        <v>0</v>
      </c>
      <c r="G23" s="10"/>
      <c r="H23" s="11"/>
    </row>
    <row r="24" spans="1:8" ht="21.6" x14ac:dyDescent="0.55000000000000004">
      <c r="A24" s="16">
        <v>19</v>
      </c>
      <c r="B24" s="14" t="s">
        <v>28</v>
      </c>
      <c r="C24" s="27" t="s">
        <v>10</v>
      </c>
      <c r="D24" s="28"/>
      <c r="E24" s="8"/>
      <c r="F24" s="9">
        <v>0</v>
      </c>
      <c r="G24" s="10"/>
      <c r="H24" s="11"/>
    </row>
    <row r="25" spans="1:8" ht="21.6" x14ac:dyDescent="0.55000000000000004">
      <c r="A25" s="16">
        <v>20</v>
      </c>
      <c r="B25" s="14" t="s">
        <v>29</v>
      </c>
      <c r="C25" s="27" t="s">
        <v>10</v>
      </c>
      <c r="D25" s="28"/>
      <c r="E25" s="8"/>
      <c r="F25" s="9">
        <v>0</v>
      </c>
      <c r="G25" s="10"/>
      <c r="H25" s="11"/>
    </row>
    <row r="26" spans="1:8" ht="21.6" x14ac:dyDescent="0.55000000000000004">
      <c r="A26" s="16">
        <v>21</v>
      </c>
      <c r="B26" s="14" t="s">
        <v>30</v>
      </c>
      <c r="C26" s="27" t="s">
        <v>10</v>
      </c>
      <c r="D26" s="28"/>
      <c r="E26" s="8">
        <v>167000</v>
      </c>
      <c r="F26" s="9">
        <v>0</v>
      </c>
      <c r="G26" s="10">
        <f t="shared" si="1"/>
        <v>0</v>
      </c>
      <c r="H26" s="11" t="s">
        <v>9</v>
      </c>
    </row>
    <row r="27" spans="1:8" ht="21.6" x14ac:dyDescent="0.55000000000000004">
      <c r="A27" s="16">
        <v>22</v>
      </c>
      <c r="B27" s="13" t="s">
        <v>31</v>
      </c>
      <c r="C27" s="27" t="s">
        <v>10</v>
      </c>
      <c r="D27" s="28"/>
      <c r="E27" s="8">
        <v>300000</v>
      </c>
      <c r="F27" s="9">
        <v>300000</v>
      </c>
      <c r="G27" s="10">
        <f t="shared" si="1"/>
        <v>100</v>
      </c>
      <c r="H27" s="11" t="s">
        <v>9</v>
      </c>
    </row>
    <row r="28" spans="1:8" ht="21.6" x14ac:dyDescent="0.55000000000000004">
      <c r="A28" s="16">
        <v>23</v>
      </c>
      <c r="B28" s="13" t="s">
        <v>32</v>
      </c>
      <c r="C28" s="27" t="s">
        <v>10</v>
      </c>
      <c r="D28" s="28"/>
      <c r="E28" s="8"/>
      <c r="F28" s="9">
        <v>0</v>
      </c>
      <c r="G28" s="10">
        <v>0</v>
      </c>
      <c r="H28" s="11" t="s">
        <v>9</v>
      </c>
    </row>
    <row r="29" spans="1:8" ht="21.6" x14ac:dyDescent="0.55000000000000004">
      <c r="A29" s="16">
        <v>24</v>
      </c>
      <c r="B29" s="13" t="s">
        <v>33</v>
      </c>
      <c r="C29" s="27" t="s">
        <v>10</v>
      </c>
      <c r="D29" s="28"/>
      <c r="E29" s="8">
        <v>16500</v>
      </c>
      <c r="F29" s="9">
        <v>16500</v>
      </c>
      <c r="G29" s="10">
        <f t="shared" si="1"/>
        <v>100</v>
      </c>
      <c r="H29" s="11" t="s">
        <v>9</v>
      </c>
    </row>
    <row r="30" spans="1:8" ht="43.2" x14ac:dyDescent="0.55000000000000004">
      <c r="A30" s="16">
        <v>25</v>
      </c>
      <c r="B30" s="13" t="s">
        <v>45</v>
      </c>
      <c r="C30" s="27" t="s">
        <v>10</v>
      </c>
      <c r="D30" s="28"/>
      <c r="E30" s="8">
        <v>3900</v>
      </c>
      <c r="F30" s="9">
        <v>3900</v>
      </c>
      <c r="G30" s="10">
        <f t="shared" si="1"/>
        <v>100</v>
      </c>
      <c r="H30" s="11" t="s">
        <v>9</v>
      </c>
    </row>
    <row r="31" spans="1:8" ht="21.6" x14ac:dyDescent="0.55000000000000004">
      <c r="A31" s="16">
        <v>26</v>
      </c>
      <c r="B31" s="13" t="s">
        <v>34</v>
      </c>
      <c r="C31" s="27" t="s">
        <v>10</v>
      </c>
      <c r="D31" s="28"/>
      <c r="E31" s="8">
        <v>58500</v>
      </c>
      <c r="F31" s="9">
        <v>0</v>
      </c>
      <c r="G31" s="10">
        <v>0</v>
      </c>
      <c r="H31" s="11" t="s">
        <v>9</v>
      </c>
    </row>
    <row r="32" spans="1:8" ht="21.6" x14ac:dyDescent="0.55000000000000004">
      <c r="A32" s="16">
        <v>27</v>
      </c>
      <c r="B32" s="13" t="s">
        <v>35</v>
      </c>
      <c r="C32" s="27" t="s">
        <v>10</v>
      </c>
      <c r="D32" s="28"/>
      <c r="E32" s="12"/>
      <c r="F32" s="9">
        <v>0</v>
      </c>
      <c r="G32" s="10">
        <v>0</v>
      </c>
      <c r="H32" s="11" t="s">
        <v>9</v>
      </c>
    </row>
    <row r="33" spans="1:8" ht="21.6" x14ac:dyDescent="0.55000000000000004">
      <c r="A33" s="16">
        <v>28</v>
      </c>
      <c r="B33" s="13" t="s">
        <v>46</v>
      </c>
      <c r="C33" s="27" t="s">
        <v>10</v>
      </c>
      <c r="D33" s="28"/>
      <c r="E33" s="8">
        <v>42500</v>
      </c>
      <c r="F33" s="9">
        <v>37500</v>
      </c>
      <c r="G33" s="10">
        <f t="shared" si="1"/>
        <v>88.235294117647058</v>
      </c>
      <c r="H33" s="11" t="s">
        <v>9</v>
      </c>
    </row>
    <row r="34" spans="1:8" ht="21.6" x14ac:dyDescent="0.55000000000000004">
      <c r="A34" s="16">
        <v>29</v>
      </c>
      <c r="B34" s="13" t="s">
        <v>36</v>
      </c>
      <c r="C34" s="27" t="s">
        <v>10</v>
      </c>
      <c r="D34" s="28"/>
      <c r="E34" s="8">
        <v>8000</v>
      </c>
      <c r="F34" s="9">
        <v>8000</v>
      </c>
      <c r="G34" s="10">
        <f t="shared" si="1"/>
        <v>100</v>
      </c>
      <c r="H34" s="11" t="s">
        <v>9</v>
      </c>
    </row>
    <row r="35" spans="1:8" ht="21.6" x14ac:dyDescent="0.55000000000000004">
      <c r="A35" s="16">
        <v>30</v>
      </c>
      <c r="B35" s="13" t="s">
        <v>37</v>
      </c>
      <c r="C35" s="27" t="s">
        <v>10</v>
      </c>
      <c r="D35" s="28"/>
      <c r="E35" s="8">
        <v>2565</v>
      </c>
      <c r="F35" s="9">
        <v>1425</v>
      </c>
      <c r="G35" s="10">
        <f t="shared" si="1"/>
        <v>55.555555555555557</v>
      </c>
      <c r="H35" s="11" t="s">
        <v>9</v>
      </c>
    </row>
    <row r="36" spans="1:8" ht="43.2" x14ac:dyDescent="0.55000000000000004">
      <c r="A36" s="16">
        <v>31</v>
      </c>
      <c r="B36" s="13" t="s">
        <v>38</v>
      </c>
      <c r="C36" s="27" t="s">
        <v>10</v>
      </c>
      <c r="D36" s="28"/>
      <c r="E36" s="8">
        <v>15000</v>
      </c>
      <c r="F36" s="9">
        <v>15000</v>
      </c>
      <c r="G36" s="10">
        <f>+F36*100/E36</f>
        <v>100</v>
      </c>
      <c r="H36" s="11" t="s">
        <v>9</v>
      </c>
    </row>
    <row r="37" spans="1:8" ht="23.4" x14ac:dyDescent="0.6">
      <c r="A37" s="2" t="s">
        <v>39</v>
      </c>
      <c r="B37" s="5"/>
      <c r="C37" s="23"/>
      <c r="D37" s="24"/>
      <c r="E37" s="6">
        <f>SUM(E6:E36)</f>
        <v>4354965</v>
      </c>
      <c r="F37" s="6">
        <f>SUM(F6:F36)</f>
        <v>3355356.08</v>
      </c>
      <c r="G37" s="3">
        <f>F37*100/E37</f>
        <v>77.046683038784465</v>
      </c>
      <c r="H37" s="4"/>
    </row>
    <row r="38" spans="1:8" ht="23.4" x14ac:dyDescent="0.6">
      <c r="A38" s="17"/>
      <c r="B38" s="18"/>
      <c r="C38" s="17"/>
      <c r="D38" s="19"/>
      <c r="E38" s="20"/>
      <c r="F38" s="20"/>
      <c r="G38" s="20"/>
      <c r="H38" s="21"/>
    </row>
    <row r="41" spans="1:8" x14ac:dyDescent="0.4">
      <c r="C41" s="15" t="s">
        <v>40</v>
      </c>
      <c r="F41" s="7" t="s">
        <v>42</v>
      </c>
    </row>
    <row r="42" spans="1:8" x14ac:dyDescent="0.4">
      <c r="C42" s="22" t="s">
        <v>48</v>
      </c>
      <c r="D42" s="22"/>
      <c r="G42" s="1" t="s">
        <v>47</v>
      </c>
    </row>
    <row r="43" spans="1:8" x14ac:dyDescent="0.4">
      <c r="C43" s="22" t="s">
        <v>41</v>
      </c>
      <c r="D43" s="22"/>
      <c r="G43" s="1" t="s">
        <v>43</v>
      </c>
    </row>
  </sheetData>
  <mergeCells count="44">
    <mergeCell ref="C42:D42"/>
    <mergeCell ref="A1:H1"/>
    <mergeCell ref="A2:H2"/>
    <mergeCell ref="A3:H3"/>
    <mergeCell ref="A4:A5"/>
    <mergeCell ref="B4:B5"/>
    <mergeCell ref="C4:D5"/>
    <mergeCell ref="F4:F5"/>
    <mergeCell ref="G4:G5"/>
    <mergeCell ref="H4:H5"/>
    <mergeCell ref="C10:D10"/>
    <mergeCell ref="C11:D11"/>
    <mergeCell ref="C8:D8"/>
    <mergeCell ref="C9:D9"/>
    <mergeCell ref="C6:D6"/>
    <mergeCell ref="C7:D7"/>
    <mergeCell ref="C16:D16"/>
    <mergeCell ref="C17:D17"/>
    <mergeCell ref="C14:D14"/>
    <mergeCell ref="C15:D15"/>
    <mergeCell ref="C12:D12"/>
    <mergeCell ref="C13:D13"/>
    <mergeCell ref="C22:D22"/>
    <mergeCell ref="C23:D23"/>
    <mergeCell ref="C20:D20"/>
    <mergeCell ref="C21:D21"/>
    <mergeCell ref="C18:D18"/>
    <mergeCell ref="C19:D19"/>
    <mergeCell ref="C43:D43"/>
    <mergeCell ref="C37:D37"/>
    <mergeCell ref="E4:E5"/>
    <mergeCell ref="C36:D36"/>
    <mergeCell ref="C34:D34"/>
    <mergeCell ref="C35:D35"/>
    <mergeCell ref="C32:D32"/>
    <mergeCell ref="C33:D33"/>
    <mergeCell ref="C30:D30"/>
    <mergeCell ref="C31:D31"/>
    <mergeCell ref="C28:D28"/>
    <mergeCell ref="C29:D29"/>
    <mergeCell ref="C26:D26"/>
    <mergeCell ref="C27:D27"/>
    <mergeCell ref="C24:D24"/>
    <mergeCell ref="C25:D25"/>
  </mergeCells>
  <pageMargins left="0.70866141732283472" right="0.19685039370078741" top="0.31496062992125984" bottom="0.27559055118110237" header="0.31496062992125984" footer="0.31496062992125984"/>
  <pageSetup paperSize="9" orientation="landscape" horizontalDpi="30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ศุภวิญช์ ส</dc:creator>
  <cp:lastModifiedBy>SanTi</cp:lastModifiedBy>
  <cp:lastPrinted>2025-03-11T06:26:13Z</cp:lastPrinted>
  <dcterms:created xsi:type="dcterms:W3CDTF">2024-03-11T07:39:49Z</dcterms:created>
  <dcterms:modified xsi:type="dcterms:W3CDTF">2025-06-25T07:04:00Z</dcterms:modified>
</cp:coreProperties>
</file>